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<sst xmlns="http://schemas.openxmlformats.org/spreadsheetml/2006/main" count="125" uniqueCount="125">
  <si>
    <t>M35</t>
  </si>
  <si>
    <t>M40</t>
  </si>
  <si>
    <t>M45</t>
  </si>
  <si>
    <t>M50</t>
  </si>
  <si>
    <t>M55</t>
  </si>
  <si>
    <t>M60</t>
  </si>
  <si>
    <t>W35</t>
  </si>
  <si>
    <t>W40</t>
  </si>
  <si>
    <t>W45</t>
  </si>
  <si>
    <t>W50</t>
  </si>
  <si>
    <t>W55</t>
  </si>
  <si>
    <t>W60</t>
  </si>
  <si>
    <t>Points</t>
  </si>
  <si>
    <t>Points Summary</t>
  </si>
  <si>
    <t>England</t>
  </si>
  <si>
    <t>Wales</t>
  </si>
  <si>
    <t>Scotland</t>
  </si>
  <si>
    <t>Ireland</t>
  </si>
  <si>
    <t>Grand Total</t>
  </si>
  <si>
    <t>WAL</t>
  </si>
  <si>
    <t>ENG</t>
  </si>
  <si>
    <t>SCO</t>
  </si>
  <si>
    <t>IRL</t>
  </si>
  <si>
    <t>WHI Day 2 - Individual &amp; Final Points</t>
  </si>
  <si>
    <t>Day 2 Points</t>
  </si>
  <si>
    <t>Relay Points</t>
  </si>
  <si>
    <t>SCO - Martin Dean</t>
  </si>
  <si>
    <t>SCO - Phil Smithard</t>
  </si>
  <si>
    <t>SCO - Dave Coustick</t>
  </si>
  <si>
    <t>SCO - Lorna Eades</t>
  </si>
  <si>
    <t>IRL - Ann Savage</t>
  </si>
  <si>
    <t>SCO - Trish Carmichael</t>
  </si>
  <si>
    <t>SCO - Robert Hickling</t>
  </si>
  <si>
    <t>WAL - Vladimir Kuznetsov</t>
  </si>
  <si>
    <t>IRL - Colin Henderson</t>
  </si>
  <si>
    <t>WAL - Malcolm Campbell</t>
  </si>
  <si>
    <t>WAL - Helena Burrows</t>
  </si>
  <si>
    <t>ENG - Val Challacombe</t>
  </si>
  <si>
    <t>WAL - Liz Campbell</t>
  </si>
  <si>
    <t>IRL - Ruth Lynam</t>
  </si>
  <si>
    <t>ENG - Diane Leakey</t>
  </si>
  <si>
    <t>ENG - Jim Prowting</t>
  </si>
  <si>
    <t>IRL - Tish McCann</t>
  </si>
  <si>
    <t>IRL - Brian Corbett</t>
  </si>
  <si>
    <t>WAL - Richard Barrett</t>
  </si>
  <si>
    <t>ENG - Vincent Joyce</t>
  </si>
  <si>
    <t>WAL - Richard Wilson</t>
  </si>
  <si>
    <t>IRL - Gerry Brady</t>
  </si>
  <si>
    <t>ENG - Michael Murray</t>
  </si>
  <si>
    <t>SCO - Sarah Dunn</t>
  </si>
  <si>
    <t>ENG - Julia Jarvis</t>
  </si>
  <si>
    <t>SCO - Ann Haley</t>
  </si>
  <si>
    <t>ENG - Jackie Butt</t>
  </si>
  <si>
    <t>ENG - Stella Lewsley</t>
  </si>
  <si>
    <t>WAL - Sally Harmer</t>
  </si>
  <si>
    <t>ENG - Janet Rosen</t>
  </si>
  <si>
    <t>SCO - Janice Nisbet</t>
  </si>
  <si>
    <t>WAL - Caroline Dallimore</t>
  </si>
  <si>
    <t>SCO - Sheila Strain</t>
  </si>
  <si>
    <t>ENG - Hilary Palmer</t>
  </si>
  <si>
    <t>WAL - Gill Manning</t>
  </si>
  <si>
    <t>IRL - Jean O'Neill</t>
  </si>
  <si>
    <t>SCO- Meryl Marshall</t>
  </si>
  <si>
    <t>IRL - Clare Nuttall</t>
  </si>
  <si>
    <t>SCO - Peter Halling</t>
  </si>
  <si>
    <t>ENG- Neil Conway</t>
  </si>
  <si>
    <t>IRL - Declan McGrellis</t>
  </si>
  <si>
    <t>WAL - Ifor Powell</t>
  </si>
  <si>
    <t>ENG - Clive Hallett</t>
  </si>
  <si>
    <t>SCO - Jon Musgrave</t>
  </si>
  <si>
    <t>SCO - John Tulllie</t>
  </si>
  <si>
    <t>WAL- James Clemence</t>
  </si>
  <si>
    <t>ENG- Keith Masson</t>
  </si>
  <si>
    <t>IRL - Mick Mangan</t>
  </si>
  <si>
    <t>ENG - Lesley Ross</t>
  </si>
  <si>
    <t>ENG - Jane Morgan</t>
  </si>
  <si>
    <t>ENG - Sarah Haines</t>
  </si>
  <si>
    <t>WAL- Judith Powell</t>
  </si>
  <si>
    <t>WAL- Hilary Davies</t>
  </si>
  <si>
    <t>ENG - Pauline Ward</t>
  </si>
  <si>
    <t>SCO - Eddie Harwood</t>
  </si>
  <si>
    <t>SCO - Robert Lee</t>
  </si>
  <si>
    <t>IRL - Ivan Millar</t>
  </si>
  <si>
    <t>ENG - Calvin Routledge</t>
  </si>
  <si>
    <t>ENG - Dave Rollins</t>
  </si>
  <si>
    <t>IRL - Colm O'Halloran</t>
  </si>
  <si>
    <t>ENG - Jonathan Emberton</t>
  </si>
  <si>
    <t>IRL - John McCullough</t>
  </si>
  <si>
    <t>ENG - Andy Hemsted</t>
  </si>
  <si>
    <t>WAL - Brian Hughes</t>
  </si>
  <si>
    <t>ENG - John Britton</t>
  </si>
  <si>
    <t>IRL - Wilb Hollinger</t>
  </si>
  <si>
    <t>WAL - David May</t>
  </si>
  <si>
    <t>SCO - Gareth Bryan-Jones</t>
  </si>
  <si>
    <t>IRL - Richard McCourt</t>
  </si>
  <si>
    <t>WAL - Frank Ince</t>
  </si>
  <si>
    <t>IRL - Alan Gartside</t>
  </si>
  <si>
    <t>IRL - Fiona O'Brien</t>
  </si>
  <si>
    <t>WAL - Sarah Bayliss</t>
  </si>
  <si>
    <t>WAL - Anne Darlington</t>
  </si>
  <si>
    <t>WAL - Kath Broatch</t>
  </si>
  <si>
    <t>SCO - Hazel Dean</t>
  </si>
  <si>
    <t>WAL - Frances Hoare</t>
  </si>
  <si>
    <t>IRL - Roxanne White</t>
  </si>
  <si>
    <t>WAL - Margaret Reynolds</t>
  </si>
  <si>
    <t>SCO - Chris McCleod</t>
  </si>
  <si>
    <t>SCO - Christine Patterson</t>
  </si>
  <si>
    <t>IRL - Fiona Maxwell</t>
  </si>
  <si>
    <t>IRL - Bernie O'Boyle</t>
  </si>
  <si>
    <t>SCO - Gill Berrow</t>
  </si>
  <si>
    <t>IRL - Aine Ui Shuilleabhain</t>
  </si>
  <si>
    <t>IRL - Ger Power</t>
  </si>
  <si>
    <t>SCO - Eleanor Pyrah</t>
  </si>
  <si>
    <t>ENG - Karen Blackburn</t>
  </si>
  <si>
    <t>M Total</t>
  </si>
  <si>
    <t>W Total</t>
  </si>
  <si>
    <t>Steve Linton IRL - DNS</t>
  </si>
  <si>
    <t>Deirdre O'Neil IRL - MP</t>
  </si>
  <si>
    <t>Position</t>
  </si>
  <si>
    <t>SCO - Ben Hartman</t>
  </si>
  <si>
    <t>SCO - John Emeleus</t>
  </si>
  <si>
    <t>WAL - Phil Scarf</t>
  </si>
  <si>
    <t>WAL - Richard Morgan</t>
  </si>
  <si>
    <t>WAL - Dave Broatch</t>
  </si>
  <si>
    <t>ENG - Colin Dickson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</si>
</sst>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74" zoomScaleNormal="74" workbookViewId="0" topLeftCell="A1">
      <selection activeCell="F37" sqref="F37"/>
    </sheetView>
  </sheetViews>
  <sheetFormatPr defaultColWidth="9.140625" defaultRowHeight="12.75"/>
  <cols>
    <col min="1" max="1" width="14.57421875" style="0" customWidth="1"/>
    <col min="2" max="2" width="6.57421875" style="0" customWidth="1"/>
    <col min="3" max="3" width="20.57421875" style="0" customWidth="1"/>
    <col min="4" max="4" width="19.7109375" style="0" customWidth="1"/>
    <col min="5" max="5" width="23.00390625" style="0" customWidth="1"/>
    <col min="6" max="6" width="22.28125" style="0" customWidth="1"/>
    <col min="7" max="7" width="21.421875" style="0" customWidth="1"/>
    <col min="8" max="8" width="22.00390625" style="0" customWidth="1"/>
  </cols>
  <sheetData>
    <row r="1" spans="1:12" ht="12.75">
      <c r="A1" s="4" t="s">
        <v>23</v>
      </c>
      <c r="B1" s="5"/>
      <c r="C1" s="5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118</v>
      </c>
      <c r="B2" s="1" t="s">
        <v>12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20</v>
      </c>
      <c r="J2" s="2" t="s">
        <v>19</v>
      </c>
      <c r="K2" s="2" t="s">
        <v>21</v>
      </c>
      <c r="L2" s="2" t="s">
        <v>22</v>
      </c>
    </row>
    <row r="3" spans="1:12" ht="12.75">
      <c r="A3" s="1">
        <v>1</v>
      </c>
      <c r="B3" s="1">
        <v>10</v>
      </c>
      <c r="C3" s="1" t="s">
        <v>65</v>
      </c>
      <c r="D3" t="s">
        <v>69</v>
      </c>
      <c r="E3" s="1" t="s">
        <v>26</v>
      </c>
      <c r="F3" s="1" t="s">
        <v>45</v>
      </c>
      <c r="G3" s="1" t="s">
        <v>88</v>
      </c>
      <c r="H3" s="1" t="s">
        <v>28</v>
      </c>
      <c r="I3" s="1">
        <f>IF(LEFT($C3,3)="ENG",$B3,0)+IF(LEFT($D3,3)="ENG",$B3,0)+IF(LEFT($E3,3)="ENG",$B3,0)+IF(LEFT($F3,3)="ENG",$B3,0)+IF(LEFT($G3,3)="ENG",$B3,0)+IF(LEFT($H3,3)="ENG",$B3,0)</f>
        <v>30</v>
      </c>
      <c r="J3" s="1">
        <f>IF(LEFT($C3,3)="WAL",$B3,0)+IF(LEFT($D3,3)="WAL",$B3,0)+IF(LEFT($E3,3)="WAL",$B3,0)+IF(LEFT($F3,3)="WAL",$B3,0)+IF(LEFT($G3,3)="WAL",$B3,0)+IF(LEFT($H3,3)="WAL",$B3,0)</f>
        <v>0</v>
      </c>
      <c r="K3" s="1">
        <f>IF(LEFT($C3,3)="SCO",$B3,0)+IF(LEFT($D3,3)="SCO",$B3,0)+IF(LEFT($E3,3)="SCO",$B3,0)+IF(LEFT($F3,3)="SCO",$B3,0)+IF(LEFT($G3,3)="SCO",$B3,0)+IF(LEFT($H3,3)="SCO",$B3,0)</f>
        <v>30</v>
      </c>
      <c r="L3" s="1">
        <f>IF(LEFT($C3,3)="IRL",$B3,0)+IF(LEFT($D3,3)="IRL",$B3,0)+IF(LEFT($E3,3)="IRL",$B3,0)+IF(LEFT($F3,3)="IRL",$B3,0)+IF(LEFT($G3,3)="IRL",$B3,0)+IF(LEFT($H3,3)="IRL",$B3,0)</f>
        <v>0</v>
      </c>
    </row>
    <row r="4" spans="1:12" ht="12.75">
      <c r="A4" s="1">
        <v>2</v>
      </c>
      <c r="B4" s="1">
        <v>9</v>
      </c>
      <c r="C4" s="1" t="s">
        <v>44</v>
      </c>
      <c r="D4" s="1" t="s">
        <v>121</v>
      </c>
      <c r="E4" s="1" t="s">
        <v>43</v>
      </c>
      <c r="F4" s="1" t="s">
        <v>124</v>
      </c>
      <c r="G4" s="1" t="s">
        <v>27</v>
      </c>
      <c r="H4" s="1" t="s">
        <v>48</v>
      </c>
      <c r="I4" s="1">
        <f aca="true" t="shared" si="0" ref="I4:I21">IF(LEFT($C4,3)="ENG",$B4,0)+IF(LEFT($D4,3)="ENG",$B4,0)+IF(LEFT($E4,3)="ENG",$B4,0)+IF(LEFT($F4,3)="ENG",$B4,0)+IF(LEFT($G4,3)="ENG",$B4,0)+IF(LEFT($H4,3)="ENG",$B4,0)</f>
        <v>18</v>
      </c>
      <c r="J4" s="1">
        <f aca="true" t="shared" si="1" ref="J4:J21">IF(LEFT($C4,3)="WAL",$B4,0)+IF(LEFT($D4,3)="WAL",$B4,0)+IF(LEFT($E4,3)="WAL",$B4,0)+IF(LEFT($F4,3)="WAL",$B4,0)+IF(LEFT($G4,3)="WAL",$B4,0)+IF(LEFT($H4,3)="WAL",$B4,0)</f>
        <v>18</v>
      </c>
      <c r="K4" s="1">
        <f aca="true" t="shared" si="2" ref="K4:K21">IF(LEFT($C4,3)="SCO",$B4,0)+IF(LEFT($D4,3)="SCO",$B4,0)+IF(LEFT($E4,3)="SCO",$B4,0)+IF(LEFT($F4,3)="SCO",$B4,0)+IF(LEFT($G4,3)="SCO",$B4,0)+IF(LEFT($H4,3)="SCO",$B4,0)</f>
        <v>9</v>
      </c>
      <c r="L4" s="1">
        <f aca="true" t="shared" si="3" ref="L4:L21">IF(LEFT($C4,3)="IRL",$B4,0)+IF(LEFT($D4,3)="IRL",$B4,0)+IF(LEFT($E4,3)="IRL",$B4,0)+IF(LEFT($F4,3)="IRL",$B4,0)+IF(LEFT($G4,3)="IRL",$B4,0)+IF(LEFT($H4,3)="IRL",$B4,0)</f>
        <v>9</v>
      </c>
    </row>
    <row r="5" spans="1:12" ht="12.75">
      <c r="A5" s="1">
        <v>3</v>
      </c>
      <c r="B5" s="1">
        <v>8</v>
      </c>
      <c r="C5" s="1" t="s">
        <v>119</v>
      </c>
      <c r="D5" s="1" t="s">
        <v>81</v>
      </c>
      <c r="E5" s="1" t="s">
        <v>70</v>
      </c>
      <c r="F5" s="1" t="s">
        <v>46</v>
      </c>
      <c r="G5" s="1" t="s">
        <v>34</v>
      </c>
      <c r="H5" s="1" t="s">
        <v>41</v>
      </c>
      <c r="I5" s="1">
        <f t="shared" si="0"/>
        <v>8</v>
      </c>
      <c r="J5" s="1">
        <f t="shared" si="1"/>
        <v>8</v>
      </c>
      <c r="K5" s="1">
        <f t="shared" si="2"/>
        <v>24</v>
      </c>
      <c r="L5" s="1">
        <f t="shared" si="3"/>
        <v>8</v>
      </c>
    </row>
    <row r="6" spans="1:12" ht="12.75">
      <c r="A6" s="1">
        <v>4</v>
      </c>
      <c r="B6" s="1">
        <v>7</v>
      </c>
      <c r="C6" s="1" t="s">
        <v>120</v>
      </c>
      <c r="D6" s="1" t="s">
        <v>84</v>
      </c>
      <c r="E6" s="1" t="s">
        <v>86</v>
      </c>
      <c r="F6" s="1" t="s">
        <v>32</v>
      </c>
      <c r="G6" s="1" t="s">
        <v>35</v>
      </c>
      <c r="H6" s="1" t="s">
        <v>92</v>
      </c>
      <c r="I6" s="1">
        <f t="shared" si="0"/>
        <v>14</v>
      </c>
      <c r="J6" s="1">
        <f t="shared" si="1"/>
        <v>14</v>
      </c>
      <c r="K6" s="1">
        <f t="shared" si="2"/>
        <v>14</v>
      </c>
      <c r="L6" s="1">
        <f t="shared" si="3"/>
        <v>0</v>
      </c>
    </row>
    <row r="7" spans="1:12" ht="12.75">
      <c r="A7" s="1">
        <v>5</v>
      </c>
      <c r="B7" s="1">
        <v>6</v>
      </c>
      <c r="C7" s="1" t="s">
        <v>82</v>
      </c>
      <c r="D7" s="1" t="s">
        <v>85</v>
      </c>
      <c r="E7" s="1" t="s">
        <v>71</v>
      </c>
      <c r="F7" s="1" t="s">
        <v>80</v>
      </c>
      <c r="G7" s="1" t="s">
        <v>89</v>
      </c>
      <c r="H7" s="1" t="s">
        <v>93</v>
      </c>
      <c r="I7" s="1">
        <f t="shared" si="0"/>
        <v>0</v>
      </c>
      <c r="J7" s="1">
        <f t="shared" si="1"/>
        <v>12</v>
      </c>
      <c r="K7" s="1">
        <f t="shared" si="2"/>
        <v>12</v>
      </c>
      <c r="L7" s="1">
        <f t="shared" si="3"/>
        <v>12</v>
      </c>
    </row>
    <row r="8" spans="1:12" ht="12.75">
      <c r="A8" s="1">
        <v>6</v>
      </c>
      <c r="B8" s="1">
        <v>5</v>
      </c>
      <c r="C8" s="1" t="s">
        <v>83</v>
      </c>
      <c r="D8" s="1" t="s">
        <v>68</v>
      </c>
      <c r="E8" s="1" t="s">
        <v>72</v>
      </c>
      <c r="F8" s="1" t="s">
        <v>33</v>
      </c>
      <c r="G8" s="1" t="s">
        <v>90</v>
      </c>
      <c r="H8" s="1" t="s">
        <v>94</v>
      </c>
      <c r="I8" s="1">
        <f t="shared" si="0"/>
        <v>20</v>
      </c>
      <c r="J8" s="1">
        <f t="shared" si="1"/>
        <v>5</v>
      </c>
      <c r="K8" s="1">
        <f t="shared" si="2"/>
        <v>0</v>
      </c>
      <c r="L8" s="1">
        <f t="shared" si="3"/>
        <v>5</v>
      </c>
    </row>
    <row r="9" spans="1:12" ht="12.75">
      <c r="A9" s="1">
        <v>7</v>
      </c>
      <c r="B9" s="1">
        <v>4</v>
      </c>
      <c r="C9" s="1" t="s">
        <v>66</v>
      </c>
      <c r="D9" s="1" t="s">
        <v>122</v>
      </c>
      <c r="E9" s="1" t="s">
        <v>123</v>
      </c>
      <c r="F9" s="1" t="s">
        <v>47</v>
      </c>
      <c r="G9" s="1" t="s">
        <v>91</v>
      </c>
      <c r="H9" s="1" t="s">
        <v>95</v>
      </c>
      <c r="I9" s="1">
        <f t="shared" si="0"/>
        <v>0</v>
      </c>
      <c r="J9" s="1">
        <f t="shared" si="1"/>
        <v>12</v>
      </c>
      <c r="K9" s="1">
        <f t="shared" si="2"/>
        <v>0</v>
      </c>
      <c r="L9" s="1">
        <f t="shared" si="3"/>
        <v>12</v>
      </c>
    </row>
    <row r="10" spans="1:12" ht="12.75">
      <c r="A10" s="1">
        <v>8</v>
      </c>
      <c r="B10" s="1">
        <v>3</v>
      </c>
      <c r="C10" s="1" t="s">
        <v>67</v>
      </c>
      <c r="D10" s="1" t="s">
        <v>116</v>
      </c>
      <c r="E10" s="1" t="s">
        <v>73</v>
      </c>
      <c r="F10" s="1" t="s">
        <v>87</v>
      </c>
      <c r="G10" s="1" t="s">
        <v>64</v>
      </c>
      <c r="H10" s="1" t="s">
        <v>96</v>
      </c>
      <c r="I10" s="1">
        <f t="shared" si="0"/>
        <v>0</v>
      </c>
      <c r="J10" s="1">
        <f t="shared" si="1"/>
        <v>3</v>
      </c>
      <c r="K10" s="1">
        <f t="shared" si="2"/>
        <v>3</v>
      </c>
      <c r="L10" s="1">
        <f t="shared" si="3"/>
        <v>9</v>
      </c>
    </row>
    <row r="11" spans="1:12" ht="12.75">
      <c r="A11" s="2" t="s">
        <v>114</v>
      </c>
      <c r="B11" s="1"/>
      <c r="C11" s="1"/>
      <c r="D11" s="1"/>
      <c r="E11" s="1"/>
      <c r="F11" s="1"/>
      <c r="G11" s="1"/>
      <c r="H11" s="1"/>
      <c r="I11" s="2">
        <f>SUM(I3:I10)</f>
        <v>90</v>
      </c>
      <c r="J11" s="2">
        <f>SUM(J3:J10)</f>
        <v>72</v>
      </c>
      <c r="K11" s="2">
        <f>SUM(K3:K10)</f>
        <v>92</v>
      </c>
      <c r="L11" s="2">
        <f>SUM(L3:L10)</f>
        <v>55</v>
      </c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2" t="s">
        <v>6</v>
      </c>
      <c r="D13" s="2" t="s">
        <v>7</v>
      </c>
      <c r="E13" s="2" t="s">
        <v>8</v>
      </c>
      <c r="F13" s="2" t="s">
        <v>9</v>
      </c>
      <c r="G13" s="2" t="s">
        <v>10</v>
      </c>
      <c r="H13" s="2" t="s">
        <v>11</v>
      </c>
      <c r="I13" s="1">
        <f t="shared" si="0"/>
        <v>0</v>
      </c>
      <c r="J13" s="1">
        <f t="shared" si="1"/>
        <v>0</v>
      </c>
      <c r="K13" s="1">
        <f t="shared" si="2"/>
        <v>0</v>
      </c>
      <c r="L13" s="1">
        <f t="shared" si="3"/>
        <v>0</v>
      </c>
    </row>
    <row r="14" spans="1:12" ht="12.75">
      <c r="A14" s="1">
        <v>1</v>
      </c>
      <c r="B14" s="1">
        <v>10</v>
      </c>
      <c r="C14" s="1" t="s">
        <v>49</v>
      </c>
      <c r="D14" s="1" t="s">
        <v>75</v>
      </c>
      <c r="E14" s="1" t="s">
        <v>53</v>
      </c>
      <c r="F14" t="s">
        <v>38</v>
      </c>
      <c r="G14" s="3" t="s">
        <v>60</v>
      </c>
      <c r="H14" s="1" t="s">
        <v>61</v>
      </c>
      <c r="I14" s="1">
        <f t="shared" si="0"/>
        <v>20</v>
      </c>
      <c r="J14" s="1">
        <f t="shared" si="1"/>
        <v>20</v>
      </c>
      <c r="K14" s="1">
        <f t="shared" si="2"/>
        <v>10</v>
      </c>
      <c r="L14" s="1">
        <f t="shared" si="3"/>
        <v>10</v>
      </c>
    </row>
    <row r="15" spans="1:12" ht="12.75">
      <c r="A15" s="1">
        <v>2</v>
      </c>
      <c r="B15" s="1">
        <v>9</v>
      </c>
      <c r="C15" s="1" t="s">
        <v>74</v>
      </c>
      <c r="D15" s="1" t="s">
        <v>100</v>
      </c>
      <c r="E15" s="1" t="s">
        <v>104</v>
      </c>
      <c r="F15" s="1" t="s">
        <v>39</v>
      </c>
      <c r="G15" s="1" t="s">
        <v>36</v>
      </c>
      <c r="H15" s="1" t="s">
        <v>79</v>
      </c>
      <c r="I15" s="1">
        <f t="shared" si="0"/>
        <v>18</v>
      </c>
      <c r="J15" s="1">
        <f t="shared" si="1"/>
        <v>27</v>
      </c>
      <c r="K15" s="1">
        <f t="shared" si="2"/>
        <v>0</v>
      </c>
      <c r="L15" s="1">
        <f t="shared" si="3"/>
        <v>9</v>
      </c>
    </row>
    <row r="16" spans="1:12" ht="12.75">
      <c r="A16" s="1">
        <v>3</v>
      </c>
      <c r="B16" s="1">
        <v>8</v>
      </c>
      <c r="C16" s="1" t="s">
        <v>50</v>
      </c>
      <c r="D16" s="1" t="s">
        <v>101</v>
      </c>
      <c r="E16" s="1" t="s">
        <v>105</v>
      </c>
      <c r="F16" s="1" t="s">
        <v>55</v>
      </c>
      <c r="G16" s="1" t="s">
        <v>59</v>
      </c>
      <c r="H16" s="1" t="s">
        <v>78</v>
      </c>
      <c r="I16" s="1">
        <f t="shared" si="0"/>
        <v>24</v>
      </c>
      <c r="J16" s="1">
        <f t="shared" si="1"/>
        <v>8</v>
      </c>
      <c r="K16" s="1">
        <f t="shared" si="2"/>
        <v>16</v>
      </c>
      <c r="L16" s="1">
        <f t="shared" si="3"/>
        <v>0</v>
      </c>
    </row>
    <row r="17" spans="1:12" ht="12.75">
      <c r="A17" s="1">
        <v>4</v>
      </c>
      <c r="B17" s="1">
        <v>7</v>
      </c>
      <c r="C17" s="1" t="s">
        <v>29</v>
      </c>
      <c r="D17" s="1" t="s">
        <v>51</v>
      </c>
      <c r="E17" s="1" t="s">
        <v>106</v>
      </c>
      <c r="F17" s="1" t="s">
        <v>40</v>
      </c>
      <c r="G17" s="1" t="s">
        <v>31</v>
      </c>
      <c r="H17" s="1" t="s">
        <v>62</v>
      </c>
      <c r="I17" s="1">
        <f t="shared" si="0"/>
        <v>7</v>
      </c>
      <c r="J17" s="1">
        <f t="shared" si="1"/>
        <v>0</v>
      </c>
      <c r="K17" s="1">
        <f t="shared" si="2"/>
        <v>35</v>
      </c>
      <c r="L17" s="1">
        <f t="shared" si="3"/>
        <v>0</v>
      </c>
    </row>
    <row r="18" spans="1:12" ht="12.75">
      <c r="A18" s="1">
        <v>5</v>
      </c>
      <c r="B18" s="1">
        <v>6</v>
      </c>
      <c r="C18" s="1" t="s">
        <v>97</v>
      </c>
      <c r="D18" s="1" t="s">
        <v>52</v>
      </c>
      <c r="E18" s="1" t="s">
        <v>54</v>
      </c>
      <c r="F18" s="1" t="s">
        <v>109</v>
      </c>
      <c r="G18" s="1" t="s">
        <v>58</v>
      </c>
      <c r="H18" s="1" t="s">
        <v>77</v>
      </c>
      <c r="I18" s="1">
        <f t="shared" si="0"/>
        <v>6</v>
      </c>
      <c r="J18" s="1">
        <f t="shared" si="1"/>
        <v>12</v>
      </c>
      <c r="K18" s="1">
        <f t="shared" si="2"/>
        <v>12</v>
      </c>
      <c r="L18" s="1">
        <f t="shared" si="3"/>
        <v>6</v>
      </c>
    </row>
    <row r="19" spans="1:12" ht="12.75">
      <c r="A19" s="1">
        <v>6</v>
      </c>
      <c r="B19" s="1">
        <v>5</v>
      </c>
      <c r="C19" s="1" t="s">
        <v>98</v>
      </c>
      <c r="D19" s="1" t="s">
        <v>102</v>
      </c>
      <c r="E19" s="1" t="s">
        <v>107</v>
      </c>
      <c r="F19" s="1" t="s">
        <v>30</v>
      </c>
      <c r="G19" s="1" t="s">
        <v>37</v>
      </c>
      <c r="H19" s="1" t="s">
        <v>112</v>
      </c>
      <c r="I19" s="1">
        <f t="shared" si="0"/>
        <v>5</v>
      </c>
      <c r="J19" s="1">
        <f t="shared" si="1"/>
        <v>10</v>
      </c>
      <c r="K19" s="1">
        <f t="shared" si="2"/>
        <v>5</v>
      </c>
      <c r="L19" s="1">
        <f t="shared" si="3"/>
        <v>10</v>
      </c>
    </row>
    <row r="20" spans="1:12" ht="12.75">
      <c r="A20" s="1">
        <v>7</v>
      </c>
      <c r="B20" s="1">
        <v>4</v>
      </c>
      <c r="C20" s="1" t="s">
        <v>99</v>
      </c>
      <c r="D20" s="1" t="s">
        <v>42</v>
      </c>
      <c r="E20" s="1" t="s">
        <v>76</v>
      </c>
      <c r="F20" s="1" t="s">
        <v>56</v>
      </c>
      <c r="G20" s="1" t="s">
        <v>110</v>
      </c>
      <c r="H20" s="1" t="s">
        <v>113</v>
      </c>
      <c r="I20" s="1">
        <f t="shared" si="0"/>
        <v>8</v>
      </c>
      <c r="J20" s="1">
        <f t="shared" si="1"/>
        <v>4</v>
      </c>
      <c r="K20" s="1">
        <f t="shared" si="2"/>
        <v>4</v>
      </c>
      <c r="L20" s="1">
        <f t="shared" si="3"/>
        <v>8</v>
      </c>
    </row>
    <row r="21" spans="1:12" ht="12.75">
      <c r="A21" s="1">
        <v>8</v>
      </c>
      <c r="B21" s="1">
        <v>3</v>
      </c>
      <c r="C21" s="1" t="s">
        <v>117</v>
      </c>
      <c r="D21" s="1" t="s">
        <v>103</v>
      </c>
      <c r="E21" s="1" t="s">
        <v>108</v>
      </c>
      <c r="F21" s="1" t="s">
        <v>57</v>
      </c>
      <c r="G21" s="1" t="s">
        <v>111</v>
      </c>
      <c r="H21" s="1" t="s">
        <v>63</v>
      </c>
      <c r="I21" s="1">
        <f t="shared" si="0"/>
        <v>0</v>
      </c>
      <c r="J21" s="1">
        <f t="shared" si="1"/>
        <v>3</v>
      </c>
      <c r="K21" s="1">
        <f t="shared" si="2"/>
        <v>0</v>
      </c>
      <c r="L21" s="1">
        <f t="shared" si="3"/>
        <v>12</v>
      </c>
    </row>
    <row r="22" spans="1:12" ht="12.75">
      <c r="A22" s="2" t="s">
        <v>115</v>
      </c>
      <c r="B22" s="1"/>
      <c r="C22" s="1"/>
      <c r="D22" s="1"/>
      <c r="E22" s="1"/>
      <c r="F22" s="1"/>
      <c r="G22" s="1"/>
      <c r="H22" s="1"/>
      <c r="I22" s="2">
        <f>SUM(I13:I21)</f>
        <v>88</v>
      </c>
      <c r="J22" s="2">
        <f>SUM(J13:J21)</f>
        <v>84</v>
      </c>
      <c r="K22" s="2">
        <f>SUM(K13:K21)</f>
        <v>82</v>
      </c>
      <c r="L22" s="2">
        <f>SUM(L13:L21)</f>
        <v>55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 t="s">
        <v>13</v>
      </c>
      <c r="B24" s="1"/>
      <c r="C24" s="2" t="s">
        <v>14</v>
      </c>
      <c r="D24" s="2" t="s">
        <v>15</v>
      </c>
      <c r="E24" s="2" t="s">
        <v>16</v>
      </c>
      <c r="F24" s="2" t="s">
        <v>17</v>
      </c>
      <c r="G24" s="1"/>
      <c r="H24" s="1"/>
      <c r="I24" s="1"/>
      <c r="J24" s="1"/>
      <c r="K24" s="1"/>
      <c r="L24" s="1"/>
    </row>
    <row r="25" spans="1:12" ht="12.75">
      <c r="A25" s="1" t="s">
        <v>24</v>
      </c>
      <c r="B25" s="1"/>
      <c r="C25" s="1">
        <f>I11+I22</f>
        <v>178</v>
      </c>
      <c r="D25" s="1">
        <f>J11+J22</f>
        <v>156</v>
      </c>
      <c r="E25" s="1">
        <f>K11+K22</f>
        <v>174</v>
      </c>
      <c r="F25" s="1">
        <f>L11+L22</f>
        <v>110</v>
      </c>
      <c r="G25" s="1"/>
      <c r="H25" s="1"/>
      <c r="I25" s="1"/>
      <c r="J25" s="1"/>
      <c r="K25" s="1"/>
      <c r="L25" s="1"/>
    </row>
    <row r="26" spans="1:12" ht="12.75">
      <c r="A26" s="1" t="s">
        <v>25</v>
      </c>
      <c r="B26" s="1"/>
      <c r="C26" s="1">
        <v>106</v>
      </c>
      <c r="D26" s="1">
        <v>64</v>
      </c>
      <c r="E26" s="1">
        <v>70</v>
      </c>
      <c r="F26" s="1">
        <v>32</v>
      </c>
      <c r="G26" s="1"/>
      <c r="H26" s="1"/>
      <c r="I26" s="1"/>
      <c r="J26" s="1"/>
      <c r="K26" s="1"/>
      <c r="L26" s="1"/>
    </row>
    <row r="27" spans="1:12" ht="12.75">
      <c r="A27" s="2" t="s">
        <v>18</v>
      </c>
      <c r="B27" s="2"/>
      <c r="C27" s="2">
        <f>SUM(C25:C26)</f>
        <v>284</v>
      </c>
      <c r="D27" s="2">
        <f>SUM(D25:D26)</f>
        <v>220</v>
      </c>
      <c r="E27" s="2">
        <f>SUM(E25:E26)</f>
        <v>244</v>
      </c>
      <c r="F27" s="2">
        <f>SUM(F25:F26)</f>
        <v>142</v>
      </c>
      <c r="G27" s="1"/>
      <c r="H27" s="1"/>
      <c r="I27" s="1"/>
      <c r="J27" s="1"/>
      <c r="K27" s="1"/>
      <c r="L27" s="1"/>
    </row>
  </sheetData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Sportident</dc:creator>
  <cp:keywords/>
  <dc:description/>
  <cp:lastModifiedBy>Sportident</cp:lastModifiedBy>
  <cp:lastPrinted>2006-11-12T16:46:13Z</cp:lastPrinted>
  <dcterms:created xsi:type="dcterms:W3CDTF">2006-11-12T09:18:24Z</dcterms:created>
  <dcterms:modified xsi:type="dcterms:W3CDTF">2006-11-12T17:00:46Z</dcterms:modified>
  <cp:category/>
  <cp:version/>
  <cp:contentType/>
  <cp:contentStatus/>
</cp:coreProperties>
</file>